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Ранний возраст\"/>
    </mc:Choice>
  </mc:AlternateContent>
  <xr:revisionPtr revIDLastSave="0" documentId="13_ncr:1_{254DB8AF-82AA-420C-A2B5-35DD31EEF6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C30" i="1"/>
  <c r="D32" i="1"/>
  <c r="D30" i="1"/>
  <c r="E32" i="1"/>
  <c r="E30" i="1"/>
  <c r="F32" i="1"/>
  <c r="F30" i="1"/>
  <c r="G32" i="1"/>
  <c r="G30" i="1"/>
  <c r="H32" i="1"/>
  <c r="H30" i="1"/>
  <c r="I32" i="1"/>
  <c r="I30" i="1"/>
  <c r="J32" i="1"/>
  <c r="J30" i="1"/>
  <c r="K32" i="1"/>
  <c r="K30" i="1"/>
  <c r="L32" i="1"/>
  <c r="L30" i="1"/>
  <c r="M32" i="1"/>
  <c r="M30" i="1"/>
  <c r="N32" i="1"/>
  <c r="N30" i="1"/>
  <c r="P32" i="1"/>
  <c r="O32" i="1"/>
  <c r="O30" i="1"/>
  <c r="P30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31" i="1" l="1"/>
  <c r="P29" i="1"/>
  <c r="O31" i="1"/>
  <c r="O29" i="1"/>
  <c r="N31" i="1"/>
  <c r="N29" i="1"/>
  <c r="M31" i="1"/>
  <c r="M29" i="1"/>
  <c r="L31" i="1"/>
  <c r="L29" i="1"/>
  <c r="P27" i="1"/>
  <c r="O27" i="1"/>
  <c r="N27" i="1"/>
  <c r="M27" i="1"/>
  <c r="L27" i="1"/>
  <c r="K31" i="1"/>
  <c r="K29" i="1"/>
  <c r="K27" i="1"/>
  <c r="J31" i="1"/>
  <c r="J29" i="1"/>
  <c r="J27" i="1"/>
  <c r="I31" i="1"/>
  <c r="I29" i="1"/>
  <c r="I27" i="1"/>
  <c r="H31" i="1"/>
  <c r="H29" i="1"/>
  <c r="H27" i="1"/>
  <c r="G31" i="1"/>
  <c r="G29" i="1"/>
  <c r="G27" i="1"/>
  <c r="F31" i="1"/>
  <c r="F29" i="1"/>
  <c r="F27" i="1"/>
  <c r="E31" i="1"/>
  <c r="E29" i="1"/>
  <c r="E27" i="1"/>
  <c r="D31" i="1"/>
  <c r="D29" i="1"/>
  <c r="D27" i="1"/>
  <c r="C31" i="1"/>
  <c r="C27" i="1"/>
  <c r="C29" i="1"/>
</calcChain>
</file>

<file path=xl/sharedStrings.xml><?xml version="1.0" encoding="utf-8"?>
<sst xmlns="http://schemas.openxmlformats.org/spreadsheetml/2006/main" count="73" uniqueCount="54">
  <si>
    <t>Воспитатели:_____________________________________________________________________</t>
  </si>
  <si>
    <t>№</t>
  </si>
  <si>
    <t>ФИ ребенка</t>
  </si>
  <si>
    <t>Социально-нормативные возрастные характеристики возможных достижений</t>
  </si>
  <si>
    <t>Физически развитый, овладевший основными культурно-гигиеническими навыками</t>
  </si>
  <si>
    <t>Любознательный, активный</t>
  </si>
  <si>
    <t>Эмоционально отзывчивый</t>
  </si>
  <si>
    <t>Овладевший средствами общения и способами взаимодействия с взрослыми и сверстниками</t>
  </si>
  <si>
    <t>Способный управлять своим поведением и планировать свои действия на основе первичных ценностных представлений, соблюдающий элементарные общепринятые нормы и правила поведения</t>
  </si>
  <si>
    <t>Овладевший необходимыми умениями и навыками</t>
  </si>
  <si>
    <t>Итоговый результат</t>
  </si>
  <si>
    <t>середина года</t>
  </si>
  <si>
    <t>конец года</t>
  </si>
  <si>
    <r>
      <t>Оценка</t>
    </r>
    <r>
      <rPr>
        <sz val="12"/>
        <color theme="1"/>
        <rFont val="Times New Roman"/>
        <family val="1"/>
        <charset val="204"/>
      </rPr>
      <t xml:space="preserve"> социально-нормативных характеристик возможных достижений детей:</t>
    </r>
  </si>
  <si>
    <t>Антропометрические показатели (рост, вес) в норме. Владеет соответствующими возрасту основными движениями. Проявляет желание играть в подвижные игры с простым содержанием, несложными движениями. Самостоятельно или при небольшой помощи взрослого выполняет доступные возрасту гигиенические процедуры, владеет доступными в соответствии с возрастом навыками самообслуживания. Имеет первичные представления о себе как о человеке, знает названия основных частей тела, их функции</t>
  </si>
  <si>
    <t>Принимает участие в играх (подвижных, театрализованных, сюжетно-ролевых), проявляет интерес к окружающему миру природы, участвует в сезонных наблюдениях. Принимает активное участие в продуктивной деятельности (рисование, лепка, конструирование). С интересом слушает сказки, рассказы воспитателя, рассматривает картинки, иллюстрации. Проявляет активность в подпевании и пении, выполнении простейших танцевальных движений. Проявляет желание самостоятельно подбирать игрушки и атрибуты для игры, использовать предметы-заместители. Выполняет простейшие поручения взрослого. Проявляет интерес к книгам, рассматриванию иллюстраций</t>
  </si>
  <si>
    <t>Проявляет положительные эмоции в процессе самостоятельной двигательной деятельности. Проявляет эмоциональную отзывчивость на доступные по возрасту литературно-художественные произведения (потешки, песенки, сказки т.д.). эмоционально и заинтересованно следит за развитием действия в играх-драматизациях и кукольных спектаклях, созданных силами взрослых и старших детей. Проявляет эмоциональную отзывчивость на произведения изобразительного искусства, на красоту окружающих предметов (игрушки) и объектов природы (растения, животные). Проявляет эмоциональную отзывчивость на доступные по возрасту музыкальные произведения, различает веселые и грустные мелодии</t>
  </si>
  <si>
    <t>Умеет играть рядом со сверстниками, не мешая им. Проявляет интерес к совместным играм небольшими группами. Может по просьбе взрослого или по своей инициативе рассказать об изображенном на картинке, об игрушке, событии из личного опыта. Речь становится полноценным средством общения с другими детьми. Имеет первичные представления о себе: знает свое имя, пол, имена членов своей семьи. Умеет по словесному указанию взрослого находить предметы по названию, цвету, размеру. Отвечает на простейшие вопросы: «Кто?», «Что?», «Что делает?»</t>
  </si>
  <si>
    <t>Самостоятельно или после напоминания соблюдает элементарные правила поведения во время еду, умывания. Имеет первичные представления об элементарных правилам поведения в детском саду, дома, на улице (не бегать, не кричать, выполнять просьбы взрослого) и соблюдает их. Соблюдает правила элементарной вежливости. Самостоятельно или по напоминанию говорит «спасибо», «здравствуйте», «до свидания», «спокойной ночи». Проявляет отрицательное отношение к грубости, жадности</t>
  </si>
  <si>
    <t>У ребенка сформированы умения и навыки, необходимые для осуществления различных видов детской деятельности. Сооружает элементарные постройки по образцу, проявляет желание строить самостоятельно. Ориентируется в помещениях группы и на участке детского сада</t>
  </si>
  <si>
    <t>Описание социально-нормативных возрастных характеристик возможных достижений детей</t>
  </si>
  <si>
    <t>Высокий уровень – 3 балла</t>
  </si>
  <si>
    <t>Средний уровень – 2 балла</t>
  </si>
  <si>
    <t>Низкий уровень – 1 балл</t>
  </si>
  <si>
    <t>2. Актуализировать список группы</t>
  </si>
  <si>
    <t>5. В желтых ячейках ничего не  вводим!!!</t>
  </si>
  <si>
    <t>6. Составить аналитическую записку в документе Word</t>
  </si>
  <si>
    <t>7. Отправить мониторинг на почту д/с</t>
  </si>
  <si>
    <t>1. Ввести название группы, ФИО педагогов, учебный год</t>
  </si>
  <si>
    <t>3. Отметить уровень развития ребенка в соответствующей ячейке</t>
  </si>
  <si>
    <t>4. Отметить вывод за полугодие для каждого ребенка</t>
  </si>
  <si>
    <t xml:space="preserve">  высокий    | чел</t>
  </si>
  <si>
    <t xml:space="preserve"> </t>
  </si>
  <si>
    <t xml:space="preserve">                                             %</t>
  </si>
  <si>
    <t xml:space="preserve">                                           %</t>
  </si>
  <si>
    <t>средний      | чел</t>
  </si>
  <si>
    <t>низкий        | чел</t>
  </si>
  <si>
    <t>Диагностика промежуточных результатов формирования социально-нормативных возрастных характеристик группы раннего возраста________________________________                                     за  20____ - 20____ учебный год</t>
  </si>
  <si>
    <t>Грудинина Даша</t>
  </si>
  <si>
    <t>Ермолаев Артем</t>
  </si>
  <si>
    <t>Ермалаева Арина</t>
  </si>
  <si>
    <t>Коршаков Костя</t>
  </si>
  <si>
    <t>Пикунова Соня</t>
  </si>
  <si>
    <t>Пиркова Даша</t>
  </si>
  <si>
    <t>Плотников Ваня</t>
  </si>
  <si>
    <t>Протасова Юля</t>
  </si>
  <si>
    <t>Соколов Леша</t>
  </si>
  <si>
    <t>Солдатенко Полина</t>
  </si>
  <si>
    <t>Тимофеев Игорь</t>
  </si>
  <si>
    <t>Топеха Паша</t>
  </si>
  <si>
    <t>Шавель Даша</t>
  </si>
  <si>
    <t>Шипицын Рома</t>
  </si>
  <si>
    <t>Ризванов Адилет</t>
  </si>
  <si>
    <t>Туркот Дима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</si>
</sst>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0" xfId="0" applyFont="1" applyFill="1" applyAlignment="1">
      <alignment horizontal="left" vertical="center"/>
    </xf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0"/>
  <sheetViews>
    <sheetView tabSelected="1" zoomScale="80" zoomScaleNormal="80" workbookViewId="0">
      <selection activeCell="E21" sqref="E21"/>
    </sheetView>
  </sheetViews>
  <sheetFormatPr defaultRowHeight="15" x14ac:dyDescent="0.25"/>
  <cols>
    <col min="1" max="1" width="3.42578125" customWidth="1"/>
    <col min="2" max="2" width="27.42578125" customWidth="1"/>
    <col min="3" max="16" width="15.5703125" customWidth="1"/>
  </cols>
  <sheetData>
    <row r="2" spans="1:19" ht="15" customHeight="1" x14ac:dyDescent="0.25">
      <c r="B2" s="30" t="s">
        <v>37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9" ht="1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5" spans="1:19" ht="15.75" x14ac:dyDescent="0.25">
      <c r="A5" s="2" t="s">
        <v>0</v>
      </c>
    </row>
    <row r="7" spans="1:19" ht="15.75" x14ac:dyDescent="0.25">
      <c r="A7" s="21" t="s">
        <v>1</v>
      </c>
      <c r="B7" s="21" t="s">
        <v>2</v>
      </c>
      <c r="C7" s="31" t="s">
        <v>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19" ht="105.75" customHeight="1" x14ac:dyDescent="0.25">
      <c r="A8" s="22"/>
      <c r="B8" s="22"/>
      <c r="C8" s="26" t="s">
        <v>4</v>
      </c>
      <c r="D8" s="27"/>
      <c r="E8" s="26" t="s">
        <v>5</v>
      </c>
      <c r="F8" s="27"/>
      <c r="G8" s="26" t="s">
        <v>6</v>
      </c>
      <c r="H8" s="27"/>
      <c r="I8" s="26" t="s">
        <v>7</v>
      </c>
      <c r="J8" s="27"/>
      <c r="K8" s="26" t="s">
        <v>8</v>
      </c>
      <c r="L8" s="27"/>
      <c r="M8" s="26" t="s">
        <v>9</v>
      </c>
      <c r="N8" s="27"/>
      <c r="O8" s="24" t="s">
        <v>10</v>
      </c>
      <c r="P8" s="25"/>
    </row>
    <row r="9" spans="1:19" ht="15.75" x14ac:dyDescent="0.25">
      <c r="A9" s="23"/>
      <c r="B9" s="23"/>
      <c r="C9" s="12" t="s">
        <v>11</v>
      </c>
      <c r="D9" s="6" t="s">
        <v>12</v>
      </c>
      <c r="E9" s="12" t="s">
        <v>11</v>
      </c>
      <c r="F9" s="6" t="s">
        <v>12</v>
      </c>
      <c r="G9" s="12" t="s">
        <v>11</v>
      </c>
      <c r="H9" s="6" t="s">
        <v>12</v>
      </c>
      <c r="I9" s="12" t="s">
        <v>11</v>
      </c>
      <c r="J9" s="6" t="s">
        <v>12</v>
      </c>
      <c r="K9" s="12" t="s">
        <v>11</v>
      </c>
      <c r="L9" s="6" t="s">
        <v>12</v>
      </c>
      <c r="M9" s="12" t="s">
        <v>11</v>
      </c>
      <c r="N9" s="6" t="s">
        <v>12</v>
      </c>
      <c r="O9" s="12" t="s">
        <v>11</v>
      </c>
      <c r="P9" s="6" t="s">
        <v>12</v>
      </c>
    </row>
    <row r="10" spans="1:19" ht="15.75" x14ac:dyDescent="0.25">
      <c r="A10" s="4">
        <v>1</v>
      </c>
      <c r="B10" s="34" t="s">
        <v>38</v>
      </c>
      <c r="C10" s="12"/>
      <c r="D10" s="6"/>
      <c r="E10" s="12"/>
      <c r="F10" s="6"/>
      <c r="G10" s="12"/>
      <c r="H10" s="6"/>
      <c r="I10" s="12"/>
      <c r="J10" s="6"/>
      <c r="K10" s="12"/>
      <c r="L10" s="6"/>
      <c r="M10" s="12"/>
      <c r="N10" s="6"/>
      <c r="O10" s="12"/>
      <c r="P10" s="6"/>
      <c r="S10" s="11" t="s">
        <v>28</v>
      </c>
    </row>
    <row r="11" spans="1:19" ht="15.75" x14ac:dyDescent="0.25">
      <c r="A11" s="4">
        <v>2</v>
      </c>
      <c r="B11" s="34" t="s">
        <v>40</v>
      </c>
      <c r="C11" s="12"/>
      <c r="D11" s="6"/>
      <c r="E11" s="12"/>
      <c r="F11" s="6"/>
      <c r="G11" s="12"/>
      <c r="H11" s="6"/>
      <c r="I11" s="12"/>
      <c r="J11" s="6"/>
      <c r="K11" s="12"/>
      <c r="L11" s="6"/>
      <c r="M11" s="12"/>
      <c r="N11" s="6"/>
      <c r="O11" s="12"/>
      <c r="P11" s="6"/>
    </row>
    <row r="12" spans="1:19" ht="15.75" x14ac:dyDescent="0.25">
      <c r="A12" s="4">
        <v>3</v>
      </c>
      <c r="B12" s="34" t="s">
        <v>39</v>
      </c>
      <c r="C12" s="12"/>
      <c r="D12" s="6"/>
      <c r="E12" s="12"/>
      <c r="F12" s="6"/>
      <c r="G12" s="12"/>
      <c r="H12" s="6"/>
      <c r="I12" s="12"/>
      <c r="J12" s="6"/>
      <c r="K12" s="12"/>
      <c r="L12" s="6"/>
      <c r="M12" s="12"/>
      <c r="N12" s="6"/>
      <c r="O12" s="12"/>
      <c r="P12" s="6"/>
      <c r="S12" s="11" t="s">
        <v>24</v>
      </c>
    </row>
    <row r="13" spans="1:19" ht="15.75" x14ac:dyDescent="0.25">
      <c r="A13" s="4">
        <v>4</v>
      </c>
      <c r="B13" s="34" t="s">
        <v>41</v>
      </c>
      <c r="C13" s="12"/>
      <c r="D13" s="6"/>
      <c r="E13" s="12"/>
      <c r="F13" s="6"/>
      <c r="G13" s="12"/>
      <c r="H13" s="6"/>
      <c r="I13" s="12"/>
      <c r="J13" s="6"/>
      <c r="K13" s="12"/>
      <c r="L13" s="6"/>
      <c r="M13" s="12"/>
      <c r="N13" s="6"/>
      <c r="O13" s="12"/>
      <c r="P13" s="6"/>
    </row>
    <row r="14" spans="1:19" ht="15.75" customHeight="1" x14ac:dyDescent="0.25">
      <c r="A14" s="4">
        <v>5</v>
      </c>
      <c r="B14" s="34" t="s">
        <v>42</v>
      </c>
      <c r="C14" s="12"/>
      <c r="D14" s="6"/>
      <c r="E14" s="12"/>
      <c r="F14" s="6"/>
      <c r="G14" s="12"/>
      <c r="H14" s="6"/>
      <c r="I14" s="12"/>
      <c r="J14" s="6"/>
      <c r="K14" s="12"/>
      <c r="L14" s="6"/>
      <c r="M14" s="12"/>
      <c r="N14" s="6"/>
      <c r="O14" s="12"/>
      <c r="P14" s="6"/>
      <c r="S14" s="11" t="s">
        <v>29</v>
      </c>
    </row>
    <row r="15" spans="1:19" ht="15.75" x14ac:dyDescent="0.25">
      <c r="A15" s="4">
        <v>6</v>
      </c>
      <c r="B15" s="34" t="s">
        <v>43</v>
      </c>
      <c r="C15" s="12"/>
      <c r="D15" s="6"/>
      <c r="E15" s="12"/>
      <c r="F15" s="6"/>
      <c r="G15" s="12"/>
      <c r="H15" s="6"/>
      <c r="I15" s="12"/>
      <c r="J15" s="6"/>
      <c r="K15" s="12"/>
      <c r="L15" s="6"/>
      <c r="M15" s="12"/>
      <c r="N15" s="6"/>
      <c r="O15" s="12"/>
      <c r="P15" s="6"/>
    </row>
    <row r="16" spans="1:19" ht="15.75" x14ac:dyDescent="0.25">
      <c r="A16" s="4">
        <v>7</v>
      </c>
      <c r="B16" s="34" t="s">
        <v>44</v>
      </c>
      <c r="C16" s="12"/>
      <c r="D16" s="6"/>
      <c r="E16" s="12"/>
      <c r="F16" s="6"/>
      <c r="G16" s="12"/>
      <c r="H16" s="6"/>
      <c r="I16" s="12"/>
      <c r="J16" s="6"/>
      <c r="K16" s="12"/>
      <c r="L16" s="6"/>
      <c r="M16" s="12"/>
      <c r="N16" s="6"/>
      <c r="O16" s="12"/>
      <c r="P16" s="6"/>
      <c r="S16" s="11" t="s">
        <v>30</v>
      </c>
    </row>
    <row r="17" spans="1:23" ht="15.75" x14ac:dyDescent="0.25">
      <c r="A17" s="4">
        <v>8</v>
      </c>
      <c r="B17" s="34" t="s">
        <v>45</v>
      </c>
      <c r="C17" s="12"/>
      <c r="D17" s="6"/>
      <c r="E17" s="12"/>
      <c r="F17" s="6"/>
      <c r="G17" s="12"/>
      <c r="H17" s="6"/>
      <c r="I17" s="12"/>
      <c r="J17" s="6"/>
      <c r="K17" s="12"/>
      <c r="L17" s="6"/>
      <c r="M17" s="12"/>
      <c r="N17" s="6"/>
      <c r="O17" s="12"/>
      <c r="P17" s="6"/>
    </row>
    <row r="18" spans="1:23" ht="15.75" x14ac:dyDescent="0.25">
      <c r="A18" s="4">
        <v>9</v>
      </c>
      <c r="B18" s="5" t="s">
        <v>52</v>
      </c>
      <c r="C18" s="12"/>
      <c r="D18" s="6"/>
      <c r="E18" s="12"/>
      <c r="F18" s="6"/>
      <c r="G18" s="12"/>
      <c r="H18" s="6"/>
      <c r="I18" s="12"/>
      <c r="J18" s="6"/>
      <c r="K18" s="12"/>
      <c r="L18" s="6"/>
      <c r="M18" s="12"/>
      <c r="N18" s="6"/>
      <c r="O18" s="12"/>
      <c r="P18" s="6"/>
      <c r="S18" s="15" t="s">
        <v>25</v>
      </c>
      <c r="T18" s="16"/>
      <c r="U18" s="16"/>
      <c r="V18" s="16"/>
      <c r="W18" s="16"/>
    </row>
    <row r="19" spans="1:23" ht="15.75" x14ac:dyDescent="0.25">
      <c r="A19" s="4">
        <v>10</v>
      </c>
      <c r="B19" s="34" t="s">
        <v>46</v>
      </c>
      <c r="C19" s="12"/>
      <c r="D19" s="6"/>
      <c r="E19" s="12"/>
      <c r="F19" s="6"/>
      <c r="G19" s="12"/>
      <c r="H19" s="6"/>
      <c r="I19" s="12"/>
      <c r="J19" s="6"/>
      <c r="K19" s="12"/>
      <c r="L19" s="6"/>
      <c r="M19" s="12"/>
      <c r="N19" s="6"/>
      <c r="O19" s="12"/>
      <c r="P19" s="6"/>
    </row>
    <row r="20" spans="1:23" ht="15.75" x14ac:dyDescent="0.25">
      <c r="A20" s="4">
        <v>11</v>
      </c>
      <c r="B20" s="34" t="s">
        <v>47</v>
      </c>
      <c r="C20" s="12"/>
      <c r="D20" s="6"/>
      <c r="E20" s="12"/>
      <c r="F20" s="6"/>
      <c r="G20" s="12"/>
      <c r="H20" s="6"/>
      <c r="I20" s="12"/>
      <c r="J20" s="6"/>
      <c r="K20" s="12"/>
      <c r="L20" s="6"/>
      <c r="M20" s="12"/>
      <c r="N20" s="6"/>
      <c r="O20" s="12"/>
      <c r="P20" s="6"/>
      <c r="S20" s="11" t="s">
        <v>26</v>
      </c>
      <c r="T20" s="11"/>
      <c r="U20" s="11"/>
    </row>
    <row r="21" spans="1:23" ht="15.75" x14ac:dyDescent="0.25">
      <c r="A21" s="4">
        <v>12</v>
      </c>
      <c r="B21" s="34" t="s">
        <v>48</v>
      </c>
      <c r="C21" s="12"/>
      <c r="D21" s="6"/>
      <c r="E21" s="12"/>
      <c r="F21" s="6"/>
      <c r="G21" s="12"/>
      <c r="H21" s="6"/>
      <c r="I21" s="12"/>
      <c r="J21" s="6"/>
      <c r="K21" s="12"/>
      <c r="L21" s="6"/>
      <c r="M21" s="12"/>
      <c r="N21" s="6"/>
      <c r="O21" s="12"/>
      <c r="P21" s="6"/>
    </row>
    <row r="22" spans="1:23" ht="15.75" x14ac:dyDescent="0.25">
      <c r="A22" s="4">
        <v>13</v>
      </c>
      <c r="B22" s="34" t="s">
        <v>49</v>
      </c>
      <c r="C22" s="12"/>
      <c r="D22" s="6"/>
      <c r="E22" s="12"/>
      <c r="F22" s="6"/>
      <c r="G22" s="12"/>
      <c r="H22" s="6"/>
      <c r="I22" s="12"/>
      <c r="J22" s="6"/>
      <c r="K22" s="12"/>
      <c r="L22" s="6"/>
      <c r="M22" s="12"/>
      <c r="N22" s="6"/>
      <c r="O22" s="12"/>
      <c r="P22" s="6"/>
      <c r="S22" s="11" t="s">
        <v>27</v>
      </c>
    </row>
    <row r="23" spans="1:23" ht="15.75" x14ac:dyDescent="0.25">
      <c r="A23" s="4">
        <v>14</v>
      </c>
      <c r="B23" s="5" t="s">
        <v>53</v>
      </c>
      <c r="C23" s="12"/>
      <c r="D23" s="6"/>
      <c r="E23" s="12"/>
      <c r="F23" s="6"/>
      <c r="G23" s="12"/>
      <c r="H23" s="6"/>
      <c r="I23" s="12"/>
      <c r="J23" s="6"/>
      <c r="K23" s="12"/>
      <c r="L23" s="6"/>
      <c r="M23" s="12"/>
      <c r="N23" s="6"/>
      <c r="O23" s="12"/>
      <c r="P23" s="6"/>
    </row>
    <row r="24" spans="1:23" ht="15.75" x14ac:dyDescent="0.25">
      <c r="A24" s="4">
        <v>15</v>
      </c>
      <c r="B24" s="5" t="s">
        <v>50</v>
      </c>
      <c r="C24" s="12"/>
      <c r="D24" s="6"/>
      <c r="E24" s="12"/>
      <c r="F24" s="6"/>
      <c r="G24" s="12"/>
      <c r="H24" s="6"/>
      <c r="I24" s="12"/>
      <c r="J24" s="6"/>
      <c r="K24" s="12"/>
      <c r="L24" s="6"/>
      <c r="M24" s="12"/>
      <c r="N24" s="6"/>
      <c r="O24" s="12"/>
      <c r="P24" s="6"/>
    </row>
    <row r="25" spans="1:23" ht="15.75" x14ac:dyDescent="0.25">
      <c r="A25" s="4">
        <v>16</v>
      </c>
      <c r="B25" s="5" t="s">
        <v>51</v>
      </c>
      <c r="C25" s="12"/>
      <c r="D25" s="6"/>
      <c r="E25" s="12"/>
      <c r="F25" s="6"/>
      <c r="G25" s="12"/>
      <c r="H25" s="6"/>
      <c r="I25" s="12"/>
      <c r="J25" s="6"/>
      <c r="K25" s="12"/>
      <c r="L25" s="6"/>
      <c r="M25" s="12"/>
      <c r="N25" s="6"/>
      <c r="O25" s="12"/>
      <c r="P25" s="6"/>
    </row>
    <row r="26" spans="1:23" ht="15.75" x14ac:dyDescent="0.25">
      <c r="A26" s="4"/>
      <c r="B26" s="5"/>
      <c r="C26" s="12"/>
      <c r="D26" s="6"/>
      <c r="E26" s="12"/>
      <c r="F26" s="6"/>
      <c r="G26" s="12"/>
      <c r="H26" s="6"/>
      <c r="I26" s="12"/>
      <c r="J26" s="6"/>
      <c r="K26" s="12"/>
      <c r="L26" s="6"/>
      <c r="M26" s="12"/>
      <c r="N26" s="6"/>
      <c r="O26" s="12"/>
      <c r="P26" s="6"/>
    </row>
    <row r="27" spans="1:23" ht="15.75" x14ac:dyDescent="0.25">
      <c r="A27" s="4"/>
      <c r="B27" s="13" t="s">
        <v>31</v>
      </c>
      <c r="C27" s="19">
        <f>COUNTIF(C10:C26,3)</f>
        <v>0</v>
      </c>
      <c r="D27" s="19">
        <f>COUNTIF(D10:D26,3)</f>
        <v>0</v>
      </c>
      <c r="E27" s="19">
        <f>COUNTIF(E10:E26,3)</f>
        <v>0</v>
      </c>
      <c r="F27" s="19">
        <f>COUNTIF(F10:F26,3)</f>
        <v>0</v>
      </c>
      <c r="G27" s="19">
        <f>COUNTIF(G10:G26,3)</f>
        <v>0</v>
      </c>
      <c r="H27" s="19">
        <f>COUNTIF(H10:H26,3)</f>
        <v>0</v>
      </c>
      <c r="I27" s="19">
        <f>COUNTIF(I10:I26,3)</f>
        <v>0</v>
      </c>
      <c r="J27" s="19">
        <f>COUNTIF(J10:J26,3)</f>
        <v>0</v>
      </c>
      <c r="K27" s="19">
        <f>COUNTIF(K10:K26,3)</f>
        <v>0</v>
      </c>
      <c r="L27" s="19">
        <f>COUNTIF(L10:L26,3)</f>
        <v>0</v>
      </c>
      <c r="M27" s="19">
        <f>COUNTIF(M10:M26,3)</f>
        <v>0</v>
      </c>
      <c r="N27" s="19">
        <f>COUNTIF(N10:N26,3)</f>
        <v>0</v>
      </c>
      <c r="O27" s="19">
        <f>COUNTIF(O10:O26,3)</f>
        <v>0</v>
      </c>
      <c r="P27" s="19">
        <f>COUNTIF(P10:P26,3)</f>
        <v>0</v>
      </c>
    </row>
    <row r="28" spans="1:23" ht="15.75" x14ac:dyDescent="0.25">
      <c r="A28" s="4"/>
      <c r="B28" s="14" t="s">
        <v>33</v>
      </c>
      <c r="C28" s="20">
        <f>COUNTIF(C10:C26,3)*100/16</f>
        <v>0</v>
      </c>
      <c r="D28" s="20">
        <f>COUNTIF(D10:D26,3)*100/16</f>
        <v>0</v>
      </c>
      <c r="E28" s="20">
        <f>COUNTIF(E10:E26,3)*100/16</f>
        <v>0</v>
      </c>
      <c r="F28" s="20">
        <f>COUNTIF(F10:F26,3)*100/16</f>
        <v>0</v>
      </c>
      <c r="G28" s="20">
        <f>COUNTIF(G10:G26,3)*100/16</f>
        <v>0</v>
      </c>
      <c r="H28" s="20">
        <f>COUNTIF(H10:H26,3)*100/16</f>
        <v>0</v>
      </c>
      <c r="I28" s="20">
        <f>COUNTIF(I10:I26,3)*100/16</f>
        <v>0</v>
      </c>
      <c r="J28" s="20">
        <f>COUNTIF(J10:J26,3)*100/16</f>
        <v>0</v>
      </c>
      <c r="K28" s="20">
        <f>COUNTIF(K10:K26,3)*100/16</f>
        <v>0</v>
      </c>
      <c r="L28" s="20">
        <f>COUNTIF(L10:L26,3)*100/16</f>
        <v>0</v>
      </c>
      <c r="M28" s="20">
        <f>COUNTIF(M10:M26,3)*100/16</f>
        <v>0</v>
      </c>
      <c r="N28" s="20">
        <f>COUNTIF(N10:N26,3)*100/16</f>
        <v>0</v>
      </c>
      <c r="O28" s="20">
        <f>COUNTIF(O10:O26,3)*100/16</f>
        <v>0</v>
      </c>
      <c r="P28" s="20">
        <f>COUNTIF(P10:P26,3)*100/16</f>
        <v>0</v>
      </c>
    </row>
    <row r="29" spans="1:23" ht="15.75" x14ac:dyDescent="0.25">
      <c r="A29" s="4"/>
      <c r="B29" s="17" t="s">
        <v>35</v>
      </c>
      <c r="C29" s="19">
        <f>COUNTIF(C10:C26,2)</f>
        <v>0</v>
      </c>
      <c r="D29" s="19">
        <f>COUNTIF(D10:D26,2)</f>
        <v>0</v>
      </c>
      <c r="E29" s="19">
        <f>COUNTIF(E10:E26,2)</f>
        <v>0</v>
      </c>
      <c r="F29" s="19">
        <f>COUNTIF(F10:F26,2)</f>
        <v>0</v>
      </c>
      <c r="G29" s="19">
        <f>COUNTIF(G10:G26,2)</f>
        <v>0</v>
      </c>
      <c r="H29" s="19">
        <f>COUNTIF(H10:H26,2)</f>
        <v>0</v>
      </c>
      <c r="I29" s="19">
        <f>COUNTIF(I10:I26,2)</f>
        <v>0</v>
      </c>
      <c r="J29" s="19">
        <f>COUNTIF(J10:J26,2)</f>
        <v>0</v>
      </c>
      <c r="K29" s="19">
        <f>COUNTIF(K10:K26,2)</f>
        <v>0</v>
      </c>
      <c r="L29" s="19">
        <f>COUNTIF(L10:L26,2)</f>
        <v>0</v>
      </c>
      <c r="M29" s="19">
        <f>COUNTIF(M10:M26,2)</f>
        <v>0</v>
      </c>
      <c r="N29" s="19">
        <f>COUNTIF(N10:N26,2)</f>
        <v>0</v>
      </c>
      <c r="O29" s="19">
        <f>COUNTIF(O10:O26,2)</f>
        <v>0</v>
      </c>
      <c r="P29" s="19">
        <f>COUNTIF(P10:P26,2)</f>
        <v>0</v>
      </c>
    </row>
    <row r="30" spans="1:23" ht="15.75" x14ac:dyDescent="0.25">
      <c r="A30" s="4"/>
      <c r="B30" s="18" t="s">
        <v>34</v>
      </c>
      <c r="C30" s="20">
        <f>COUNTIF(C10:C26,2)*100/16</f>
        <v>0</v>
      </c>
      <c r="D30" s="20">
        <f>COUNTIF(D10:D26,2)*100/16</f>
        <v>0</v>
      </c>
      <c r="E30" s="20">
        <f>COUNTIF(E10:E26,2)*100/16</f>
        <v>0</v>
      </c>
      <c r="F30" s="20">
        <f>COUNTIF(F10:F26,2)*100/16</f>
        <v>0</v>
      </c>
      <c r="G30" s="20">
        <f>COUNTIF(G10:G26,2)*100/16</f>
        <v>0</v>
      </c>
      <c r="H30" s="20">
        <f>COUNTIF(H10:H26,2)*100/16</f>
        <v>0</v>
      </c>
      <c r="I30" s="20">
        <f>COUNTIF(I10:I26,2)*100/16</f>
        <v>0</v>
      </c>
      <c r="J30" s="20">
        <f>COUNTIF(J10:J26,2)*100/16</f>
        <v>0</v>
      </c>
      <c r="K30" s="20">
        <f>COUNTIF(K10:K26,2)*100/16</f>
        <v>0</v>
      </c>
      <c r="L30" s="20">
        <f>COUNTIF(L10:L26,2)*100/16</f>
        <v>0</v>
      </c>
      <c r="M30" s="20">
        <f>COUNTIF(M10:M26,2)*100/16</f>
        <v>0</v>
      </c>
      <c r="N30" s="20">
        <f>COUNTIF(N10:N26,2)*100/16</f>
        <v>0</v>
      </c>
      <c r="O30" s="20">
        <f>COUNTIF(O10:O26,2)*100/16</f>
        <v>0</v>
      </c>
      <c r="P30" s="20">
        <f>COUNTIF(P10:P26,2)*100/16</f>
        <v>0</v>
      </c>
    </row>
    <row r="31" spans="1:23" ht="15.75" x14ac:dyDescent="0.25">
      <c r="A31" s="4"/>
      <c r="B31" s="17" t="s">
        <v>36</v>
      </c>
      <c r="C31" s="19">
        <f>COUNTIF(C10:C26,1)</f>
        <v>0</v>
      </c>
      <c r="D31" s="19">
        <f>COUNTIF(D10:D26,1)</f>
        <v>0</v>
      </c>
      <c r="E31" s="19">
        <f>COUNTIF(E10:E26,1)</f>
        <v>0</v>
      </c>
      <c r="F31" s="19">
        <f>COUNTIF(F10:F26,1)</f>
        <v>0</v>
      </c>
      <c r="G31" s="19">
        <f>COUNTIF(G10:G26,1)</f>
        <v>0</v>
      </c>
      <c r="H31" s="19">
        <f>COUNTIF(H10:H26,1)</f>
        <v>0</v>
      </c>
      <c r="I31" s="19">
        <f>COUNTIF(I10:I26,1)</f>
        <v>0</v>
      </c>
      <c r="J31" s="19">
        <f>COUNTIF(J10:J26,1)</f>
        <v>0</v>
      </c>
      <c r="K31" s="19">
        <f>COUNTIF(K10:K26,1)</f>
        <v>0</v>
      </c>
      <c r="L31" s="19">
        <f>COUNTIF(L10:L26,1)</f>
        <v>0</v>
      </c>
      <c r="M31" s="19">
        <f>COUNTIF(M10:M26,1)</f>
        <v>0</v>
      </c>
      <c r="N31" s="19">
        <f>COUNTIF(N10:N26,1)</f>
        <v>0</v>
      </c>
      <c r="O31" s="19">
        <f>COUNTIF(O10:O26,1)</f>
        <v>0</v>
      </c>
      <c r="P31" s="19">
        <f>COUNTIF(P10:P26,1)</f>
        <v>0</v>
      </c>
    </row>
    <row r="32" spans="1:23" ht="15.75" x14ac:dyDescent="0.25">
      <c r="A32" s="4" t="s">
        <v>32</v>
      </c>
      <c r="B32" s="14" t="s">
        <v>33</v>
      </c>
      <c r="C32" s="20">
        <f>COUNTIF(C10:C26,1)*100/16</f>
        <v>0</v>
      </c>
      <c r="D32" s="20">
        <f>COUNTIF(D10:D26,1)*100/16</f>
        <v>0</v>
      </c>
      <c r="E32" s="20">
        <f>COUNTIF(E10:E26,1)*100/16</f>
        <v>0</v>
      </c>
      <c r="F32" s="20">
        <f>COUNTIF(F10:F26,1)*100/16</f>
        <v>0</v>
      </c>
      <c r="G32" s="20">
        <f>COUNTIF(G10:G26,1)*100/16</f>
        <v>0</v>
      </c>
      <c r="H32" s="20">
        <f>COUNTIF(H10:H26,1)*100/16</f>
        <v>0</v>
      </c>
      <c r="I32" s="20">
        <f>COUNTIF(I10:I26,1)*100/16</f>
        <v>0</v>
      </c>
      <c r="J32" s="20">
        <f>COUNTIF(J10:J26,1)*100/16</f>
        <v>0</v>
      </c>
      <c r="K32" s="20">
        <f>COUNTIF(K10:K26,1)*100/16</f>
        <v>0</v>
      </c>
      <c r="L32" s="20">
        <f>COUNTIF(L10:L26,1)*100/16</f>
        <v>0</v>
      </c>
      <c r="M32" s="20">
        <f>COUNTIF(M10:M26,1)*100/16</f>
        <v>0</v>
      </c>
      <c r="N32" s="20">
        <f>COUNTIF(N10:N26,1)*100/16</f>
        <v>0</v>
      </c>
      <c r="O32" s="20">
        <f>COUNTIF(O10:O26,1)*100/16</f>
        <v>0</v>
      </c>
      <c r="P32" s="20">
        <f>COUNTIF(P10:P26,1)*100/16</f>
        <v>0</v>
      </c>
    </row>
    <row r="33" spans="1:16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5" spans="1:16" ht="15.75" x14ac:dyDescent="0.25">
      <c r="B35" s="1" t="s">
        <v>13</v>
      </c>
    </row>
    <row r="36" spans="1:16" ht="15.75" x14ac:dyDescent="0.25">
      <c r="B36" s="7" t="s">
        <v>21</v>
      </c>
    </row>
    <row r="37" spans="1:16" ht="15.75" x14ac:dyDescent="0.25">
      <c r="B37" s="7" t="s">
        <v>22</v>
      </c>
    </row>
    <row r="38" spans="1:16" ht="15.75" x14ac:dyDescent="0.25">
      <c r="B38" s="7" t="s">
        <v>23</v>
      </c>
    </row>
    <row r="42" spans="1:16" ht="15.75" x14ac:dyDescent="0.25">
      <c r="C42" s="8" t="s">
        <v>20</v>
      </c>
    </row>
    <row r="43" spans="1:16" ht="15.75" x14ac:dyDescent="0.25">
      <c r="C43" s="8"/>
    </row>
    <row r="44" spans="1:16" ht="75.75" customHeight="1" x14ac:dyDescent="0.25">
      <c r="A44" s="3">
        <v>1</v>
      </c>
      <c r="B44" s="29" t="s">
        <v>4</v>
      </c>
      <c r="C44" s="29"/>
      <c r="D44" s="29" t="s">
        <v>14</v>
      </c>
      <c r="E44" s="29"/>
      <c r="F44" s="29"/>
      <c r="G44" s="29"/>
      <c r="H44" s="29"/>
      <c r="I44" s="29"/>
      <c r="J44" s="29"/>
      <c r="K44" s="29"/>
      <c r="L44" s="29"/>
      <c r="M44" s="29"/>
    </row>
    <row r="45" spans="1:16" ht="89.25" customHeight="1" x14ac:dyDescent="0.25">
      <c r="A45" s="10">
        <v>2</v>
      </c>
      <c r="B45" s="28" t="s">
        <v>5</v>
      </c>
      <c r="C45" s="28"/>
      <c r="D45" s="29" t="s">
        <v>15</v>
      </c>
      <c r="E45" s="29"/>
      <c r="F45" s="29"/>
      <c r="G45" s="29"/>
      <c r="H45" s="29"/>
      <c r="I45" s="29"/>
      <c r="J45" s="29"/>
      <c r="K45" s="29"/>
      <c r="L45" s="29"/>
      <c r="M45" s="29"/>
    </row>
    <row r="46" spans="1:16" ht="98.25" customHeight="1" x14ac:dyDescent="0.25">
      <c r="A46" s="10">
        <v>3</v>
      </c>
      <c r="B46" s="28" t="s">
        <v>6</v>
      </c>
      <c r="C46" s="28"/>
      <c r="D46" s="29" t="s">
        <v>16</v>
      </c>
      <c r="E46" s="29"/>
      <c r="F46" s="29"/>
      <c r="G46" s="29"/>
      <c r="H46" s="29"/>
      <c r="I46" s="29"/>
      <c r="J46" s="29"/>
      <c r="K46" s="29"/>
      <c r="L46" s="29"/>
      <c r="M46" s="29"/>
    </row>
    <row r="47" spans="1:16" ht="78" customHeight="1" x14ac:dyDescent="0.25">
      <c r="A47" s="10">
        <v>4</v>
      </c>
      <c r="B47" s="28" t="s">
        <v>7</v>
      </c>
      <c r="C47" s="28"/>
      <c r="D47" s="29" t="s">
        <v>17</v>
      </c>
      <c r="E47" s="29"/>
      <c r="F47" s="29"/>
      <c r="G47" s="29"/>
      <c r="H47" s="29"/>
      <c r="I47" s="29"/>
      <c r="J47" s="29"/>
      <c r="K47" s="29"/>
      <c r="L47" s="29"/>
      <c r="M47" s="29"/>
    </row>
    <row r="48" spans="1:16" ht="81.75" customHeight="1" x14ac:dyDescent="0.25">
      <c r="A48" s="10">
        <v>5</v>
      </c>
      <c r="B48" s="28" t="s">
        <v>8</v>
      </c>
      <c r="C48" s="28"/>
      <c r="D48" s="29" t="s">
        <v>18</v>
      </c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48.75" customHeight="1" x14ac:dyDescent="0.25">
      <c r="A49" s="10">
        <v>6</v>
      </c>
      <c r="B49" s="28" t="s">
        <v>9</v>
      </c>
      <c r="C49" s="28"/>
      <c r="D49" s="29" t="s">
        <v>19</v>
      </c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6.5" customHeight="1" x14ac:dyDescent="0.25">
      <c r="A50" s="9"/>
    </row>
  </sheetData>
  <sortState xmlns:xlrd2="http://schemas.microsoft.com/office/spreadsheetml/2017/richdata2" ref="B10:P25">
    <sortCondition ref="B10"/>
  </sortState>
  <mergeCells count="23">
    <mergeCell ref="D44:M44"/>
    <mergeCell ref="B49:C49"/>
    <mergeCell ref="D45:M45"/>
    <mergeCell ref="E8:F8"/>
    <mergeCell ref="C8:D8"/>
    <mergeCell ref="B2:M3"/>
    <mergeCell ref="C7:P7"/>
    <mergeCell ref="B7:B9"/>
    <mergeCell ref="B44:C44"/>
    <mergeCell ref="B45:C45"/>
    <mergeCell ref="B46:C46"/>
    <mergeCell ref="B47:C47"/>
    <mergeCell ref="B48:C48"/>
    <mergeCell ref="D46:M46"/>
    <mergeCell ref="D47:M47"/>
    <mergeCell ref="D48:M48"/>
    <mergeCell ref="D49:M49"/>
    <mergeCell ref="A7:A9"/>
    <mergeCell ref="O8:P8"/>
    <mergeCell ref="M8:N8"/>
    <mergeCell ref="K8:L8"/>
    <mergeCell ref="I8:J8"/>
    <mergeCell ref="G8:H8"/>
  </mergeCells>
  <pageMargins left="0.7" right="0.7" top="0.75" bottom="0.75" header="0.3" footer="0.3"/>
  <pageSetup paperSize="9" scale="35" orientation="portrait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2022-12-19T02:49:39Z</dcterms:modified>
</cp:coreProperties>
</file>